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015" windowHeight="77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<sst xmlns="http://schemas.openxmlformats.org/spreadsheetml/2006/main" count="37" uniqueCount="37">
  <si>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Total Soule</t>
  </si>
  <si>
    <t>Zerrend,</t>
  </si>
  <si>
    <t>Bali</t>
  </si>
  <si>
    <t>Xuri</t>
  </si>
  <si>
    <t>Bozka</t>
  </si>
  <si>
    <t>% 
Parte hartze</t>
  </si>
  <si>
    <t>BAI</t>
  </si>
  <si>
    <t>% 
BAI</t>
  </si>
  <si>
    <t>EZ</t>
  </si>
  <si>
    <t>% EZ</t>
  </si>
  <si>
    <t>Altzükü</t>
  </si>
  <si>
    <t>Barkoxe</t>
  </si>
  <si>
    <t>Berrogaine 
Lahüntze</t>
  </si>
  <si>
    <t>Bildoze 
Onize Pean</t>
  </si>
  <si>
    <t>Ezpeize</t>
  </si>
  <si>
    <t>Gotaiñe
Irabarne</t>
  </si>
  <si>
    <t>Idauze Mendi</t>
  </si>
  <si>
    <t>Maule</t>
  </si>
  <si>
    <t>Mendikota</t>
  </si>
  <si>
    <t>Mitikile</t>
  </si>
  <si>
    <t>Muskildi</t>
  </si>
  <si>
    <t>Arrokiga</t>
  </si>
  <si>
    <t>Eskiula</t>
  </si>
  <si>
    <t>Urdiñarbe</t>
  </si>
  <si>
    <t>Sohüta</t>
  </si>
  <si>
    <t>Altzai</t>
  </si>
  <si>
    <t>Aloze</t>
  </si>
  <si>
    <t>Gamere</t>
  </si>
  <si>
    <t>Lakarri</t>
  </si>
  <si>
    <t>Liginaga</t>
  </si>
  <si>
    <t>Larrañe</t>
  </si>
  <si>
    <t>Lixantzü</t>
  </si>
  <si>
    <t>Ligi Aterei</t>
  </si>
  <si>
    <t>Ozaze</t>
  </si>
  <si>
    <t>Zalgize</t>
  </si>
  <si>
    <t>Atarratze</t>
  </si>
  <si>
    <t>Iruri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</si>
</sst>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5" fillId="38" borderId="1" applyNumberFormat="0" applyAlignment="0" applyProtection="0"/>
    <xf numFmtId="0" fontId="4" fillId="39" borderId="2" applyNumberFormat="0" applyAlignment="0" applyProtection="0"/>
    <xf numFmtId="0" fontId="26" fillId="0" borderId="3" applyNumberFormat="0" applyFill="0" applyAlignment="0" applyProtection="0"/>
    <xf numFmtId="0" fontId="5" fillId="40" borderId="4" applyNumberFormat="0" applyAlignment="0" applyProtection="0"/>
    <xf numFmtId="0" fontId="0" fillId="41" borderId="5" applyNumberFormat="0" applyFont="0" applyAlignment="0" applyProtection="0"/>
    <xf numFmtId="0" fontId="27" fillId="42" borderId="1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28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4" borderId="0" applyNumberFormat="0" applyBorder="0" applyAlignment="0" applyProtection="0"/>
    <xf numFmtId="0" fontId="29" fillId="45" borderId="0" applyNumberFormat="0" applyBorder="0" applyAlignment="0" applyProtection="0"/>
    <xf numFmtId="0" fontId="0" fillId="0" borderId="0">
      <alignment/>
      <protection/>
    </xf>
    <xf numFmtId="0" fontId="0" fillId="46" borderId="10" applyNumberFormat="0" applyFont="0" applyAlignment="0" applyProtection="0"/>
    <xf numFmtId="0" fontId="16" fillId="39" borderId="11" applyNumberFormat="0" applyAlignment="0" applyProtection="0"/>
    <xf numFmtId="9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31" fillId="38" borderId="12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37" fillId="48" borderId="17" applyNumberFormat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82" applyFont="1" applyFill="1" applyBorder="1">
      <alignment/>
      <protection/>
    </xf>
    <xf numFmtId="0" fontId="0" fillId="0" borderId="0" xfId="82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18" xfId="82" applyFont="1" applyFill="1" applyBorder="1">
      <alignment/>
      <protection/>
    </xf>
    <xf numFmtId="0" fontId="21" fillId="49" borderId="19" xfId="82" applyFont="1" applyFill="1" applyBorder="1">
      <alignment/>
      <protection/>
    </xf>
    <xf numFmtId="0" fontId="21" fillId="49" borderId="19" xfId="82" applyFont="1" applyFill="1" applyBorder="1" applyAlignment="1">
      <alignment wrapText="1"/>
      <protection/>
    </xf>
    <xf numFmtId="0" fontId="21" fillId="49" borderId="20" xfId="82" applyFont="1" applyFill="1" applyBorder="1">
      <alignment/>
      <protection/>
    </xf>
    <xf numFmtId="0" fontId="21" fillId="50" borderId="18" xfId="82" applyFont="1" applyFill="1" applyBorder="1">
      <alignment/>
      <protection/>
    </xf>
    <xf numFmtId="0" fontId="0" fillId="0" borderId="21" xfId="82" applyFill="1" applyBorder="1" applyAlignment="1">
      <alignment horizontal="center"/>
      <protection/>
    </xf>
    <xf numFmtId="0" fontId="21" fillId="0" borderId="0" xfId="8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1" fillId="51" borderId="22" xfId="82" applyFont="1" applyFill="1" applyBorder="1" applyAlignment="1">
      <alignment horizontal="center" wrapText="1"/>
      <protection/>
    </xf>
    <xf numFmtId="0" fontId="0" fillId="49" borderId="23" xfId="82" applyFont="1" applyFill="1" applyBorder="1" applyAlignment="1">
      <alignment horizontal="center"/>
      <protection/>
    </xf>
    <xf numFmtId="2" fontId="0" fillId="49" borderId="23" xfId="82" applyNumberFormat="1" applyFont="1" applyFill="1" applyBorder="1" applyAlignment="1">
      <alignment horizontal="center"/>
      <protection/>
    </xf>
    <xf numFmtId="2" fontId="0" fillId="49" borderId="24" xfId="82" applyNumberFormat="1" applyFont="1" applyFill="1" applyBorder="1" applyAlignment="1">
      <alignment horizontal="center"/>
      <protection/>
    </xf>
    <xf numFmtId="0" fontId="0" fillId="0" borderId="25" xfId="82" applyFont="1" applyFill="1" applyBorder="1" applyAlignment="1">
      <alignment horizontal="center"/>
      <protection/>
    </xf>
    <xf numFmtId="2" fontId="0" fillId="0" borderId="25" xfId="82" applyNumberFormat="1" applyFont="1" applyFill="1" applyBorder="1" applyAlignment="1">
      <alignment horizontal="center"/>
      <protection/>
    </xf>
    <xf numFmtId="2" fontId="0" fillId="0" borderId="26" xfId="82" applyNumberFormat="1" applyFont="1" applyFill="1" applyBorder="1" applyAlignment="1">
      <alignment horizontal="center"/>
      <protection/>
    </xf>
    <xf numFmtId="0" fontId="0" fillId="49" borderId="27" xfId="82" applyFont="1" applyFill="1" applyBorder="1" applyAlignment="1">
      <alignment horizontal="center"/>
      <protection/>
    </xf>
    <xf numFmtId="0" fontId="0" fillId="0" borderId="0" xfId="82" applyFont="1" applyFill="1" applyBorder="1" applyAlignment="1">
      <alignment horizontal="center"/>
      <protection/>
    </xf>
    <xf numFmtId="2" fontId="0" fillId="0" borderId="0" xfId="8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50" borderId="25" xfId="82" applyFont="1" applyFill="1" applyBorder="1" applyAlignment="1">
      <alignment horizontal="center"/>
      <protection/>
    </xf>
    <xf numFmtId="2" fontId="0" fillId="50" borderId="25" xfId="82" applyNumberFormat="1" applyFont="1" applyFill="1" applyBorder="1" applyAlignment="1">
      <alignment horizontal="center"/>
      <protection/>
    </xf>
    <xf numFmtId="2" fontId="0" fillId="50" borderId="26" xfId="82" applyNumberFormat="1" applyFont="1" applyFill="1" applyBorder="1" applyAlignment="1">
      <alignment horizontal="center"/>
      <protection/>
    </xf>
    <xf numFmtId="0" fontId="21" fillId="49" borderId="18" xfId="82" applyFont="1" applyFill="1" applyBorder="1" applyAlignment="1">
      <alignment wrapText="1"/>
      <protection/>
    </xf>
    <xf numFmtId="0" fontId="0" fillId="49" borderId="25" xfId="82" applyFont="1" applyFill="1" applyBorder="1" applyAlignment="1">
      <alignment horizontal="center"/>
      <protection/>
    </xf>
    <xf numFmtId="2" fontId="0" fillId="49" borderId="25" xfId="82" applyNumberFormat="1" applyFont="1" applyFill="1" applyBorder="1" applyAlignment="1">
      <alignment horizontal="center"/>
      <protection/>
    </xf>
    <xf numFmtId="2" fontId="0" fillId="49" borderId="26" xfId="82" applyNumberFormat="1" applyFont="1" applyFill="1" applyBorder="1" applyAlignment="1">
      <alignment horizontal="center"/>
      <protection/>
    </xf>
    <xf numFmtId="0" fontId="21" fillId="52" borderId="19" xfId="82" applyFont="1" applyFill="1" applyBorder="1" applyAlignment="1">
      <alignment wrapText="1"/>
      <protection/>
    </xf>
    <xf numFmtId="0" fontId="0" fillId="52" borderId="23" xfId="82" applyFont="1" applyFill="1" applyBorder="1" applyAlignment="1">
      <alignment horizontal="center"/>
      <protection/>
    </xf>
    <xf numFmtId="2" fontId="0" fillId="52" borderId="23" xfId="82" applyNumberFormat="1" applyFont="1" applyFill="1" applyBorder="1" applyAlignment="1">
      <alignment horizontal="center"/>
      <protection/>
    </xf>
    <xf numFmtId="2" fontId="0" fillId="52" borderId="24" xfId="82" applyNumberFormat="1" applyFont="1" applyFill="1" applyBorder="1" applyAlignment="1">
      <alignment horizontal="center"/>
      <protection/>
    </xf>
    <xf numFmtId="0" fontId="0" fillId="49" borderId="19" xfId="82" applyFont="1" applyFill="1" applyBorder="1" applyAlignment="1">
      <alignment horizontal="center" wrapText="1"/>
      <protection/>
    </xf>
    <xf numFmtId="0" fontId="21" fillId="52" borderId="18" xfId="82" applyFont="1" applyFill="1" applyBorder="1" applyAlignment="1">
      <alignment wrapText="1"/>
      <protection/>
    </xf>
    <xf numFmtId="0" fontId="0" fillId="52" borderId="25" xfId="82" applyFont="1" applyFill="1" applyBorder="1" applyAlignment="1">
      <alignment horizontal="center"/>
      <protection/>
    </xf>
    <xf numFmtId="0" fontId="21" fillId="49" borderId="18" xfId="82" applyFont="1" applyFill="1" applyBorder="1">
      <alignment/>
      <protection/>
    </xf>
    <xf numFmtId="0" fontId="0" fillId="49" borderId="26" xfId="82" applyFont="1" applyFill="1" applyBorder="1" applyAlignment="1">
      <alignment horizontal="center"/>
      <protection/>
    </xf>
    <xf numFmtId="0" fontId="21" fillId="52" borderId="20" xfId="82" applyFont="1" applyFill="1" applyBorder="1">
      <alignment/>
      <protection/>
    </xf>
    <xf numFmtId="0" fontId="0" fillId="52" borderId="27" xfId="82" applyFont="1" applyFill="1" applyBorder="1" applyAlignment="1">
      <alignment horizontal="center"/>
      <protection/>
    </xf>
    <xf numFmtId="0" fontId="21" fillId="52" borderId="0" xfId="0" applyFont="1" applyFill="1" applyBorder="1" applyAlignment="1">
      <alignment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_Feuil1" xfId="82"/>
    <cellStyle name="Note" xfId="83"/>
    <cellStyle name="Output" xfId="84"/>
    <cellStyle name="Percent" xfId="85"/>
    <cellStyle name="Satisfaisant" xfId="86"/>
    <cellStyle name="Sortie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30" zoomScaleNormal="13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" sqref="M6"/>
    </sheetView>
  </sheetViews>
  <sheetFormatPr defaultColWidth="11.57421875" defaultRowHeight="12.75"/>
  <cols>
    <col min="1" max="1" width="14.57421875" style="1" customWidth="1"/>
    <col min="2" max="2" width="8.28125" style="12" customWidth="1"/>
    <col min="3" max="3" width="6.7109375" style="12" customWidth="1"/>
    <col min="4" max="4" width="13.140625" style="12" customWidth="1"/>
    <col min="5" max="5" width="4.57421875" style="12" customWidth="1"/>
    <col min="6" max="6" width="9.421875" style="12" customWidth="1"/>
    <col min="7" max="7" width="5.421875" style="12" customWidth="1"/>
    <col min="8" max="8" width="6.140625" style="12" customWidth="1"/>
    <col min="9" max="9" width="5.140625" style="12" customWidth="1"/>
    <col min="10" max="10" width="6.28125" style="12" customWidth="1"/>
    <col min="11" max="16384" width="11.57421875" style="1" customWidth="1"/>
  </cols>
  <sheetData>
    <row r="1" spans="1:10" ht="39" customHeight="1">
      <c r="A1" s="3"/>
      <c r="B1" s="13" t="s">
        <v>1</v>
      </c>
      <c r="C1" s="13" t="s">
        <v>4</v>
      </c>
      <c r="D1" s="13" t="s">
        <v>5</v>
      </c>
      <c r="E1" s="13" t="s">
        <v>3</v>
      </c>
      <c r="F1" s="13" t="s">
        <v>2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13.5" thickBot="1">
      <c r="A2" s="3"/>
      <c r="B2" s="10"/>
      <c r="C2" s="10"/>
      <c r="D2" s="10"/>
      <c r="E2" s="10"/>
      <c r="F2" s="10"/>
      <c r="G2" s="10"/>
      <c r="H2" s="10"/>
      <c r="I2" s="10"/>
      <c r="J2" s="10"/>
    </row>
    <row r="3" spans="1:10" s="4" customFormat="1" ht="13.5" thickBot="1">
      <c r="A3" s="6" t="s">
        <v>10</v>
      </c>
      <c r="B3" s="14">
        <v>230</v>
      </c>
      <c r="C3" s="14">
        <v>102</v>
      </c>
      <c r="D3" s="15">
        <f aca="true" t="shared" si="0" ref="D3:D17">100*C3/B3</f>
        <v>44.34782608695652</v>
      </c>
      <c r="E3" s="14">
        <v>7</v>
      </c>
      <c r="F3" s="14">
        <f aca="true" t="shared" si="1" ref="F3:F17">G3+I3</f>
        <v>95</v>
      </c>
      <c r="G3" s="14">
        <v>67</v>
      </c>
      <c r="H3" s="15">
        <f>100*G3/F3</f>
        <v>70.52631578947368</v>
      </c>
      <c r="I3" s="14">
        <v>28</v>
      </c>
      <c r="J3" s="16">
        <f>100*I3/F3</f>
        <v>29.473684210526315</v>
      </c>
    </row>
    <row r="4" spans="1:10" s="4" customFormat="1" ht="13.5" thickBot="1">
      <c r="A4" s="5" t="s">
        <v>21</v>
      </c>
      <c r="B4" s="17">
        <v>111</v>
      </c>
      <c r="C4" s="17">
        <v>41</v>
      </c>
      <c r="D4" s="18">
        <f>100*C4/B4</f>
        <v>36.93693693693694</v>
      </c>
      <c r="E4" s="17">
        <v>4</v>
      </c>
      <c r="F4" s="17">
        <f>G4+I4</f>
        <v>37</v>
      </c>
      <c r="G4" s="17">
        <v>23</v>
      </c>
      <c r="H4" s="18">
        <f>100*G4/F4</f>
        <v>62.16216216216216</v>
      </c>
      <c r="I4" s="17">
        <v>14</v>
      </c>
      <c r="J4" s="19">
        <f>100*I4/F4</f>
        <v>37.83783783783784</v>
      </c>
    </row>
    <row r="5" spans="1:10" s="4" customFormat="1" ht="13.5" thickBot="1">
      <c r="A5" s="7" t="s">
        <v>11</v>
      </c>
      <c r="B5" s="35">
        <v>635</v>
      </c>
      <c r="C5" s="35">
        <v>181</v>
      </c>
      <c r="D5" s="35">
        <f t="shared" si="0"/>
        <v>28.503937007874015</v>
      </c>
      <c r="E5" s="35">
        <v>6</v>
      </c>
      <c r="F5" s="35">
        <f t="shared" si="1"/>
        <v>175</v>
      </c>
      <c r="G5" s="35">
        <v>126</v>
      </c>
      <c r="H5" s="35">
        <f aca="true" t="shared" si="2" ref="H5:H34">100*G5/F5</f>
        <v>72</v>
      </c>
      <c r="I5" s="35">
        <v>49</v>
      </c>
      <c r="J5" s="35">
        <f aca="true" t="shared" si="3" ref="J5:J34">100*I5/F5</f>
        <v>28</v>
      </c>
    </row>
    <row r="6" spans="1:10" s="4" customFormat="1" ht="26.25" thickBot="1">
      <c r="A6" s="31" t="s">
        <v>12</v>
      </c>
      <c r="B6" s="32">
        <v>107</v>
      </c>
      <c r="C6" s="32">
        <v>34</v>
      </c>
      <c r="D6" s="33">
        <f>100*C6/B6</f>
        <v>31.77570093457944</v>
      </c>
      <c r="E6" s="32">
        <v>3</v>
      </c>
      <c r="F6" s="32">
        <f>G6+I6</f>
        <v>31</v>
      </c>
      <c r="G6" s="32">
        <v>19</v>
      </c>
      <c r="H6" s="33">
        <f>100*G6/F6</f>
        <v>61.29032258064516</v>
      </c>
      <c r="I6" s="32">
        <v>12</v>
      </c>
      <c r="J6" s="34">
        <f>100*I6/F6</f>
        <v>38.70967741935484</v>
      </c>
    </row>
    <row r="7" spans="1:10" s="4" customFormat="1" ht="26.25" thickBot="1">
      <c r="A7" s="27" t="s">
        <v>13</v>
      </c>
      <c r="B7" s="28">
        <v>625</v>
      </c>
      <c r="C7" s="28">
        <v>253</v>
      </c>
      <c r="D7" s="29">
        <f>100*C7/B7</f>
        <v>40.48</v>
      </c>
      <c r="E7" s="28">
        <v>13</v>
      </c>
      <c r="F7" s="28">
        <f>G7+I7</f>
        <v>240</v>
      </c>
      <c r="G7" s="28">
        <v>143</v>
      </c>
      <c r="H7" s="29">
        <f>100*G7/F7</f>
        <v>59.583333333333336</v>
      </c>
      <c r="I7" s="28">
        <v>97</v>
      </c>
      <c r="J7" s="30">
        <f>100*I7/F7</f>
        <v>40.416666666666664</v>
      </c>
    </row>
    <row r="8" spans="1:10" s="4" customFormat="1" ht="13.5" thickBot="1">
      <c r="A8" s="36" t="s">
        <v>14</v>
      </c>
      <c r="B8" s="37">
        <v>423</v>
      </c>
      <c r="C8" s="37">
        <v>152</v>
      </c>
      <c r="D8" s="37">
        <f>100*C8/B8</f>
        <v>35.9338061465721</v>
      </c>
      <c r="E8" s="37">
        <v>4</v>
      </c>
      <c r="F8" s="37">
        <f>G8+I8</f>
        <v>148</v>
      </c>
      <c r="G8" s="37">
        <v>101</v>
      </c>
      <c r="H8" s="37">
        <f>100*G8/F8</f>
        <v>68.24324324324324</v>
      </c>
      <c r="I8" s="37">
        <v>47</v>
      </c>
      <c r="J8" s="37">
        <f>100*I8/F8</f>
        <v>31.756756756756758</v>
      </c>
    </row>
    <row r="9" spans="1:10" s="4" customFormat="1" ht="13.5" thickBot="1">
      <c r="A9" s="27" t="s">
        <v>22</v>
      </c>
      <c r="B9" s="28">
        <v>476</v>
      </c>
      <c r="C9" s="28">
        <v>106</v>
      </c>
      <c r="D9" s="28">
        <f>100*C9/B9</f>
        <v>22.26890756302521</v>
      </c>
      <c r="E9" s="28">
        <v>12</v>
      </c>
      <c r="F9" s="28">
        <f>G9+I9</f>
        <v>94</v>
      </c>
      <c r="G9" s="28">
        <v>67</v>
      </c>
      <c r="H9" s="28">
        <f>100*G9/F9</f>
        <v>71.27659574468085</v>
      </c>
      <c r="I9" s="28">
        <v>27</v>
      </c>
      <c r="J9" s="28">
        <f>100*I9/F9</f>
        <v>28.72340425531915</v>
      </c>
    </row>
    <row r="10" spans="1:10" s="4" customFormat="1" ht="26.25" thickBot="1">
      <c r="A10" s="36" t="s">
        <v>15</v>
      </c>
      <c r="B10" s="32">
        <v>405</v>
      </c>
      <c r="C10" s="32">
        <v>140</v>
      </c>
      <c r="D10" s="32">
        <f>100*C10/B10</f>
        <v>34.5679012345679</v>
      </c>
      <c r="E10" s="32">
        <v>4</v>
      </c>
      <c r="F10" s="32">
        <f>G10+I10</f>
        <v>136</v>
      </c>
      <c r="G10" s="32">
        <v>75</v>
      </c>
      <c r="H10" s="32">
        <f>100*G10/F10</f>
        <v>55.14705882352941</v>
      </c>
      <c r="I10" s="32">
        <v>61</v>
      </c>
      <c r="J10" s="32">
        <f>100*I10/F10</f>
        <v>44.85294117647059</v>
      </c>
    </row>
    <row r="11" spans="1:10" s="4" customFormat="1" ht="13.5" thickBot="1">
      <c r="A11" s="27" t="s">
        <v>16</v>
      </c>
      <c r="B11" s="14">
        <v>229</v>
      </c>
      <c r="C11" s="14">
        <v>87</v>
      </c>
      <c r="D11" s="14">
        <f t="shared" si="0"/>
        <v>37.99126637554585</v>
      </c>
      <c r="E11" s="14">
        <v>0</v>
      </c>
      <c r="F11" s="14">
        <f t="shared" si="1"/>
        <v>87</v>
      </c>
      <c r="G11" s="14">
        <v>57</v>
      </c>
      <c r="H11" s="14">
        <f t="shared" si="2"/>
        <v>65.51724137931035</v>
      </c>
      <c r="I11" s="14">
        <v>30</v>
      </c>
      <c r="J11" s="14">
        <f t="shared" si="3"/>
        <v>34.48275862068966</v>
      </c>
    </row>
    <row r="12" spans="1:10" s="4" customFormat="1" ht="13.5" thickBot="1">
      <c r="A12" s="36" t="s">
        <v>17</v>
      </c>
      <c r="B12" s="32">
        <v>2415</v>
      </c>
      <c r="C12" s="32">
        <v>785</v>
      </c>
      <c r="D12" s="32">
        <f t="shared" si="0"/>
        <v>32.50517598343685</v>
      </c>
      <c r="E12" s="32">
        <v>27</v>
      </c>
      <c r="F12" s="32">
        <f t="shared" si="1"/>
        <v>758</v>
      </c>
      <c r="G12" s="32">
        <v>494</v>
      </c>
      <c r="H12" s="32">
        <f t="shared" si="2"/>
        <v>65.17150395778364</v>
      </c>
      <c r="I12" s="32">
        <v>264</v>
      </c>
      <c r="J12" s="32">
        <f t="shared" si="3"/>
        <v>34.82849604221636</v>
      </c>
    </row>
    <row r="13" spans="1:10" s="4" customFormat="1" ht="13.5" thickBot="1">
      <c r="A13" s="27" t="s">
        <v>18</v>
      </c>
      <c r="B13" s="14">
        <v>189</v>
      </c>
      <c r="C13" s="14">
        <v>49</v>
      </c>
      <c r="D13" s="14">
        <f t="shared" si="0"/>
        <v>25.925925925925927</v>
      </c>
      <c r="E13" s="14">
        <v>3</v>
      </c>
      <c r="F13" s="14">
        <f t="shared" si="1"/>
        <v>46</v>
      </c>
      <c r="G13" s="14">
        <v>32</v>
      </c>
      <c r="H13" s="14">
        <f t="shared" si="2"/>
        <v>69.56521739130434</v>
      </c>
      <c r="I13" s="14">
        <v>14</v>
      </c>
      <c r="J13" s="14">
        <f t="shared" si="3"/>
        <v>30.434782608695652</v>
      </c>
    </row>
    <row r="14" spans="1:10" s="4" customFormat="1" ht="13.5" thickBot="1">
      <c r="A14" s="36" t="s">
        <v>19</v>
      </c>
      <c r="B14" s="32">
        <v>316</v>
      </c>
      <c r="C14" s="32">
        <v>78</v>
      </c>
      <c r="D14" s="32">
        <f t="shared" si="0"/>
        <v>24.68354430379747</v>
      </c>
      <c r="E14" s="32">
        <v>4</v>
      </c>
      <c r="F14" s="32">
        <f t="shared" si="1"/>
        <v>74</v>
      </c>
      <c r="G14" s="32">
        <v>49</v>
      </c>
      <c r="H14" s="32">
        <f t="shared" si="2"/>
        <v>66.21621621621621</v>
      </c>
      <c r="I14" s="32">
        <v>25</v>
      </c>
      <c r="J14" s="32">
        <f t="shared" si="3"/>
        <v>33.78378378378378</v>
      </c>
    </row>
    <row r="15" spans="1:10" s="4" customFormat="1" ht="13.5" thickBot="1">
      <c r="A15" s="27" t="s">
        <v>20</v>
      </c>
      <c r="B15" s="14">
        <v>227</v>
      </c>
      <c r="C15" s="14">
        <v>96</v>
      </c>
      <c r="D15" s="14">
        <f t="shared" si="0"/>
        <v>42.290748898678416</v>
      </c>
      <c r="E15" s="14">
        <v>6</v>
      </c>
      <c r="F15" s="14">
        <f t="shared" si="1"/>
        <v>90</v>
      </c>
      <c r="G15" s="14">
        <v>78</v>
      </c>
      <c r="H15" s="14">
        <f t="shared" si="2"/>
        <v>86.66666666666667</v>
      </c>
      <c r="I15" s="14">
        <v>12</v>
      </c>
      <c r="J15" s="14">
        <f t="shared" si="3"/>
        <v>13.333333333333334</v>
      </c>
    </row>
    <row r="16" spans="1:10" s="4" customFormat="1" ht="13.5" thickBot="1">
      <c r="A16" s="36" t="s">
        <v>24</v>
      </c>
      <c r="B16" s="32">
        <v>886</v>
      </c>
      <c r="C16" s="32">
        <v>374</v>
      </c>
      <c r="D16" s="32">
        <f>100*C16/B16</f>
        <v>42.21218961625282</v>
      </c>
      <c r="E16" s="32">
        <v>22</v>
      </c>
      <c r="F16" s="32">
        <f>G16+I16</f>
        <v>352</v>
      </c>
      <c r="G16" s="32">
        <v>219</v>
      </c>
      <c r="H16" s="32">
        <f>100*G16/F16</f>
        <v>62.21590909090909</v>
      </c>
      <c r="I16" s="32">
        <v>133</v>
      </c>
      <c r="J16" s="32">
        <f>100*I16/F16</f>
        <v>37.78409090909091</v>
      </c>
    </row>
    <row r="17" spans="1:10" s="4" customFormat="1" ht="13.5" thickBot="1">
      <c r="A17" s="38" t="s">
        <v>23</v>
      </c>
      <c r="B17" s="28">
        <v>483</v>
      </c>
      <c r="C17" s="28">
        <v>169</v>
      </c>
      <c r="D17" s="28">
        <f t="shared" si="0"/>
        <v>34.989648033126294</v>
      </c>
      <c r="E17" s="28">
        <v>5</v>
      </c>
      <c r="F17" s="28">
        <f t="shared" si="1"/>
        <v>164</v>
      </c>
      <c r="G17" s="28">
        <v>122</v>
      </c>
      <c r="H17" s="28">
        <f t="shared" si="2"/>
        <v>74.39024390243902</v>
      </c>
      <c r="I17" s="28">
        <v>42</v>
      </c>
      <c r="J17" s="39">
        <f t="shared" si="3"/>
        <v>25.609756097560975</v>
      </c>
    </row>
    <row r="19" spans="1:10" ht="13.5" thickBot="1">
      <c r="A19" s="4"/>
      <c r="B19" s="23"/>
      <c r="C19" s="23"/>
      <c r="D19" s="21"/>
      <c r="E19" s="23"/>
      <c r="F19" s="21"/>
      <c r="G19" s="23"/>
      <c r="H19" s="21"/>
      <c r="I19" s="23"/>
      <c r="J19" s="22"/>
    </row>
    <row r="20" spans="1:10" s="4" customFormat="1" ht="13.5" thickBot="1">
      <c r="A20" s="38" t="s">
        <v>35</v>
      </c>
      <c r="B20" s="28">
        <v>468</v>
      </c>
      <c r="C20" s="28">
        <v>120</v>
      </c>
      <c r="D20" s="28">
        <f>100*C20/B20</f>
        <v>25.641025641025642</v>
      </c>
      <c r="E20" s="28">
        <v>5</v>
      </c>
      <c r="F20" s="28">
        <f>G20+I20</f>
        <v>115</v>
      </c>
      <c r="G20" s="28">
        <v>73</v>
      </c>
      <c r="H20" s="28">
        <f>100*G20/F20</f>
        <v>63.47826086956522</v>
      </c>
      <c r="I20" s="28">
        <v>42</v>
      </c>
      <c r="J20" s="39">
        <f>100*I20/F20</f>
        <v>36.52173913043478</v>
      </c>
    </row>
    <row r="21" spans="1:10" s="42" customFormat="1" ht="13.5" thickBot="1">
      <c r="A21" s="40" t="s">
        <v>25</v>
      </c>
      <c r="B21" s="41">
        <v>223</v>
      </c>
      <c r="C21" s="41">
        <v>65</v>
      </c>
      <c r="D21" s="41">
        <f aca="true" t="shared" si="4" ref="D21:D31">100*C21/B21</f>
        <v>29.14798206278027</v>
      </c>
      <c r="E21" s="41">
        <v>4</v>
      </c>
      <c r="F21" s="41">
        <f aca="true" t="shared" si="5" ref="F21:F31">G21+I21</f>
        <v>61</v>
      </c>
      <c r="G21" s="41">
        <v>32</v>
      </c>
      <c r="H21" s="41">
        <f t="shared" si="2"/>
        <v>52.459016393442624</v>
      </c>
      <c r="I21" s="41">
        <v>29</v>
      </c>
      <c r="J21" s="41">
        <f t="shared" si="3"/>
        <v>47.540983606557376</v>
      </c>
    </row>
    <row r="22" spans="1:10" s="4" customFormat="1" ht="13.5" thickBot="1">
      <c r="A22" s="8" t="s">
        <v>26</v>
      </c>
      <c r="B22" s="20">
        <v>272</v>
      </c>
      <c r="C22" s="20">
        <v>95</v>
      </c>
      <c r="D22" s="20">
        <f t="shared" si="4"/>
        <v>34.9264705882353</v>
      </c>
      <c r="E22" s="20">
        <v>2</v>
      </c>
      <c r="F22" s="20">
        <f t="shared" si="5"/>
        <v>93</v>
      </c>
      <c r="G22" s="20">
        <v>69</v>
      </c>
      <c r="H22" s="20">
        <f t="shared" si="2"/>
        <v>74.19354838709677</v>
      </c>
      <c r="I22" s="20">
        <v>24</v>
      </c>
      <c r="J22" s="20">
        <f t="shared" si="3"/>
        <v>25.806451612903224</v>
      </c>
    </row>
    <row r="23" spans="1:10" s="42" customFormat="1" ht="13.5" thickBot="1">
      <c r="A23" s="40" t="s">
        <v>27</v>
      </c>
      <c r="B23" s="41">
        <v>98</v>
      </c>
      <c r="C23" s="41">
        <v>59</v>
      </c>
      <c r="D23" s="41">
        <f t="shared" si="4"/>
        <v>60.204081632653065</v>
      </c>
      <c r="E23" s="41">
        <v>6</v>
      </c>
      <c r="F23" s="41">
        <f t="shared" si="5"/>
        <v>53</v>
      </c>
      <c r="G23" s="41">
        <v>41</v>
      </c>
      <c r="H23" s="41">
        <f t="shared" si="2"/>
        <v>77.35849056603773</v>
      </c>
      <c r="I23" s="41">
        <v>12</v>
      </c>
      <c r="J23" s="41">
        <f t="shared" si="3"/>
        <v>22.641509433962263</v>
      </c>
    </row>
    <row r="24" spans="1:10" s="4" customFormat="1" ht="13.5" thickBot="1">
      <c r="A24" s="8" t="s">
        <v>36</v>
      </c>
      <c r="B24" s="20">
        <v>126</v>
      </c>
      <c r="C24" s="20">
        <v>35</v>
      </c>
      <c r="D24" s="20">
        <f>100*C24/B24</f>
        <v>27.77777777777778</v>
      </c>
      <c r="E24" s="20">
        <v>1</v>
      </c>
      <c r="F24" s="20">
        <f>G24+I24</f>
        <v>34</v>
      </c>
      <c r="G24" s="20">
        <v>26</v>
      </c>
      <c r="H24" s="20">
        <f>100*G24/F24</f>
        <v>76.47058823529412</v>
      </c>
      <c r="I24" s="20">
        <v>8</v>
      </c>
      <c r="J24" s="20">
        <f>100*I24/F24</f>
        <v>23.529411764705884</v>
      </c>
    </row>
    <row r="25" spans="1:10" s="42" customFormat="1" ht="13.5" thickBot="1">
      <c r="A25" s="40" t="s">
        <v>28</v>
      </c>
      <c r="B25" s="41">
        <v>114</v>
      </c>
      <c r="C25" s="41">
        <v>21</v>
      </c>
      <c r="D25" s="41">
        <f t="shared" si="4"/>
        <v>18.42105263157895</v>
      </c>
      <c r="E25" s="41">
        <v>1</v>
      </c>
      <c r="F25" s="41">
        <f t="shared" si="5"/>
        <v>20</v>
      </c>
      <c r="G25" s="41">
        <v>15</v>
      </c>
      <c r="H25" s="41">
        <f t="shared" si="2"/>
        <v>75</v>
      </c>
      <c r="I25" s="41">
        <v>5</v>
      </c>
      <c r="J25" s="41">
        <f t="shared" si="3"/>
        <v>25</v>
      </c>
    </row>
    <row r="26" spans="1:10" s="4" customFormat="1" ht="13.5" thickBot="1">
      <c r="A26" s="8" t="s">
        <v>30</v>
      </c>
      <c r="B26" s="20">
        <v>219</v>
      </c>
      <c r="C26" s="20">
        <v>92</v>
      </c>
      <c r="D26" s="20">
        <f>100*C26/B26</f>
        <v>42.009132420091326</v>
      </c>
      <c r="E26" s="20">
        <v>14</v>
      </c>
      <c r="F26" s="20">
        <f>G26+I26</f>
        <v>78</v>
      </c>
      <c r="G26" s="20">
        <v>56</v>
      </c>
      <c r="H26" s="20">
        <f>100*G26/F26</f>
        <v>71.7948717948718</v>
      </c>
      <c r="I26" s="20">
        <v>22</v>
      </c>
      <c r="J26" s="20">
        <f>100*I26/F26</f>
        <v>28.205128205128204</v>
      </c>
    </row>
    <row r="27" spans="1:10" s="42" customFormat="1" ht="13.5" thickBot="1">
      <c r="A27" s="40" t="s">
        <v>32</v>
      </c>
      <c r="B27" s="41">
        <v>224</v>
      </c>
      <c r="C27" s="41">
        <v>92</v>
      </c>
      <c r="D27" s="41">
        <f>100*C27/B27</f>
        <v>41.07142857142857</v>
      </c>
      <c r="E27" s="41">
        <v>2</v>
      </c>
      <c r="F27" s="41">
        <f>G27+I27</f>
        <v>90</v>
      </c>
      <c r="G27" s="41">
        <v>60</v>
      </c>
      <c r="H27" s="41">
        <f>100*G27/F27</f>
        <v>66.66666666666667</v>
      </c>
      <c r="I27" s="41">
        <v>30</v>
      </c>
      <c r="J27" s="41">
        <f>100*I27/F27</f>
        <v>33.333333333333336</v>
      </c>
    </row>
    <row r="28" spans="1:10" s="4" customFormat="1" ht="13.5" thickBot="1">
      <c r="A28" s="8" t="s">
        <v>29</v>
      </c>
      <c r="B28" s="20">
        <v>149</v>
      </c>
      <c r="C28" s="20">
        <v>38</v>
      </c>
      <c r="D28" s="20">
        <f t="shared" si="4"/>
        <v>25.503355704697988</v>
      </c>
      <c r="E28" s="20">
        <v>1</v>
      </c>
      <c r="F28" s="20">
        <f t="shared" si="5"/>
        <v>37</v>
      </c>
      <c r="G28" s="20">
        <v>25</v>
      </c>
      <c r="H28" s="20">
        <f t="shared" si="2"/>
        <v>67.56756756756756</v>
      </c>
      <c r="I28" s="20">
        <v>12</v>
      </c>
      <c r="J28" s="20">
        <f t="shared" si="3"/>
        <v>32.432432432432435</v>
      </c>
    </row>
    <row r="29" spans="1:10" s="42" customFormat="1" ht="13.5" thickBot="1">
      <c r="A29" s="40" t="s">
        <v>31</v>
      </c>
      <c r="B29" s="41">
        <v>77</v>
      </c>
      <c r="C29" s="41">
        <v>36</v>
      </c>
      <c r="D29" s="41">
        <f t="shared" si="4"/>
        <v>46.753246753246756</v>
      </c>
      <c r="E29" s="41">
        <v>0</v>
      </c>
      <c r="F29" s="41">
        <f t="shared" si="5"/>
        <v>36</v>
      </c>
      <c r="G29" s="41">
        <v>34</v>
      </c>
      <c r="H29" s="41">
        <f t="shared" si="2"/>
        <v>94.44444444444444</v>
      </c>
      <c r="I29" s="41">
        <v>2</v>
      </c>
      <c r="J29" s="41">
        <f t="shared" si="3"/>
        <v>5.555555555555555</v>
      </c>
    </row>
    <row r="30" spans="1:10" s="4" customFormat="1" ht="13.5" thickBot="1">
      <c r="A30" s="8" t="s">
        <v>33</v>
      </c>
      <c r="B30" s="20">
        <v>81</v>
      </c>
      <c r="C30" s="20">
        <v>30</v>
      </c>
      <c r="D30" s="20">
        <f t="shared" si="4"/>
        <v>37.03703703703704</v>
      </c>
      <c r="E30" s="20">
        <v>2</v>
      </c>
      <c r="F30" s="20">
        <f t="shared" si="5"/>
        <v>28</v>
      </c>
      <c r="G30" s="20">
        <v>27</v>
      </c>
      <c r="H30" s="20">
        <f t="shared" si="2"/>
        <v>96.42857142857143</v>
      </c>
      <c r="I30" s="20">
        <v>1</v>
      </c>
      <c r="J30" s="20">
        <f t="shared" si="3"/>
        <v>3.5714285714285716</v>
      </c>
    </row>
    <row r="31" spans="1:10" s="42" customFormat="1" ht="13.5" thickBot="1">
      <c r="A31" s="40" t="s">
        <v>34</v>
      </c>
      <c r="B31" s="41">
        <v>151</v>
      </c>
      <c r="C31" s="41">
        <v>37</v>
      </c>
      <c r="D31" s="41">
        <f t="shared" si="4"/>
        <v>24.503311258278146</v>
      </c>
      <c r="E31" s="41">
        <v>3</v>
      </c>
      <c r="F31" s="41">
        <f t="shared" si="5"/>
        <v>34</v>
      </c>
      <c r="G31" s="41">
        <v>25</v>
      </c>
      <c r="H31" s="41">
        <f t="shared" si="2"/>
        <v>73.52941176470588</v>
      </c>
      <c r="I31" s="41">
        <v>9</v>
      </c>
      <c r="J31" s="41">
        <f t="shared" si="3"/>
        <v>26.470588235294116</v>
      </c>
    </row>
    <row r="33" spans="1:10" s="4" customFormat="1" ht="13.5" thickBot="1">
      <c r="A33" s="2"/>
      <c r="B33" s="21"/>
      <c r="C33" s="21"/>
      <c r="D33" s="22"/>
      <c r="E33" s="21"/>
      <c r="F33" s="21"/>
      <c r="G33" s="21"/>
      <c r="H33" s="22"/>
      <c r="I33" s="21"/>
      <c r="J33" s="22"/>
    </row>
    <row r="34" spans="1:10" s="4" customFormat="1" ht="13.5" thickBot="1">
      <c r="A34" s="9" t="s">
        <v>0</v>
      </c>
      <c r="B34" s="24">
        <f>SUM(B21:B32)+SUM(B13:B18)+SUM(B8:B12)+SUM(B5:B16)+B3</f>
        <v>14946</v>
      </c>
      <c r="C34" s="24">
        <f>SUM(C21:C32)+SUM(C13:C18)+SUM(C8:C12)+SUM(C5:C16)+C3</f>
        <v>5073</v>
      </c>
      <c r="D34" s="25">
        <f>100*C34/B34</f>
        <v>33.9421918908069</v>
      </c>
      <c r="E34" s="24">
        <f>SUM(E21:E32)+SUM(E13:E18)+SUM(E8:E12)+SUM(E5:E16)+E3</f>
        <v>234</v>
      </c>
      <c r="F34" s="24">
        <f>G34+I34</f>
        <v>4839</v>
      </c>
      <c r="G34" s="24">
        <f>SUM(G21:G32)+SUM(G13:G18)+SUM(G8:G12)+SUM(G5:G16)+G3</f>
        <v>3231</v>
      </c>
      <c r="H34" s="25">
        <f t="shared" si="2"/>
        <v>66.76999380037198</v>
      </c>
      <c r="I34" s="24">
        <f>SUM(I21:I32)+SUM(I13:I18)+SUM(I8:I12)+SUM(I5:I16)+I3</f>
        <v>1608</v>
      </c>
      <c r="J34" s="26">
        <f t="shared" si="3"/>
        <v>33.23000619962802</v>
      </c>
    </row>
    <row r="36" ht="12.75">
      <c r="C36" s="11"/>
    </row>
  </sheetData>
  <sheetProtection/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Iriart Gilen</dc:creator>
  <cp:keywords/>
  <dc:description/>
  <cp:lastModifiedBy>Gilen</cp:lastModifiedBy>
  <cp:lastPrinted>2010-03-15T22:09:05Z</cp:lastPrinted>
  <dcterms:created xsi:type="dcterms:W3CDTF">2010-03-12T17:38:21Z</dcterms:created>
  <dcterms:modified xsi:type="dcterms:W3CDTF">2010-03-16T08:39:30Z</dcterms:modified>
  <cp:category/>
  <cp:version/>
  <cp:contentType/>
  <cp:contentStatus/>
</cp:coreProperties>
</file>